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7530" activeTab="0"/>
  </bookViews>
  <sheets>
    <sheet name="НМЦ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<sst xmlns="http://schemas.openxmlformats.org/spreadsheetml/2006/main" count="49" uniqueCount="36">
  <si>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</si>
  <si>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</si>
  <si>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</si>
  <si>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</si>
  <si>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</si>
  <si>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</si>
  <si>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</si>
  <si>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</si>
  <si>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</si>
  <si>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</si>
  <si>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</si>
  <si>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</si>
  <si>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</si>
  <si>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</si>
  <si>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шт.</t>
  </si>
  <si>
    <t>МБОУ "СОШ №2"</t>
  </si>
  <si>
    <t>IV. Обоснование начальной (максимальной) цены контракта на поставку форменной одежды (казачьей справы)</t>
  </si>
  <si>
    <t>Китель</t>
  </si>
  <si>
    <t>Брюки</t>
  </si>
  <si>
    <t>Фуражка</t>
  </si>
  <si>
    <t>Кокарда</t>
  </si>
  <si>
    <t>Пуговица</t>
  </si>
  <si>
    <t xml:space="preserve">Способ размещения заказа: аукцион в электронной форме </t>
  </si>
  <si>
    <t>Коммерческое предложение входящее №1810 от 02.09.2014 г.</t>
  </si>
  <si>
    <t>Коммерческое предложение входящее №1717 от 18.08.2014 г.</t>
  </si>
  <si>
    <t>Коммерческое предложение входящее №1811 от 02.09.2014 г.</t>
  </si>
  <si>
    <t>Дата составления сводной  таблицы  02.09.2014 года</t>
  </si>
  <si>
    <t xml:space="preserve">Исполнитель: бухгалтер Иванова Л.Г.             </t>
  </si>
  <si>
    <t>Итого: Начальная (максимальная) цена контракта: 123 039 (сто двадцать три тысячи тридцать девять) рублей 80 копеек</t>
  </si>
  <si>
    <t>Китель полуприлегающего силуэта, однобортный, имеет не менее 5 пуговиц (диаметр не менее 21 мм и не более 23 мм, металлические серебристые с двуглавым орлом, без канта), расположенных в один ряд. Воротник стойка с закруглением к полочке и отделанный кантом. Рукава двухшовные с фигурным обшлагом шириной от 8 см до 13 см., по верху обшлага - кант. Китель с отрезными бочками и цельнокроенной спинкой, по передним полочкам: не менее 2 боковых прорезных карманов с фигурными клапанами и не менее 2 нагрудных накладных карманов с фигурными клапанами, отделанными кантом. На подкладе кителя саржа. Не менее 1 внутреннего прорезного кармана "в рамку". Материал: ткань полушерстяная (шерсть не менее 65%, полиэстер). Цвет - оливковый. Кант: красное сукно.</t>
  </si>
  <si>
    <t>Брюки полушерстяные с притачным поясом, застегивающимся на крючок с петлей. На поясе не менее 6 шлевок (под ремень): не менее 2 - у выточек передних половинок брюк, не менее 2 - на задних половинках брюк и не менее 2 – на боковых. Брюки на гульфике, застегиваются на застежку-молнию. На передних половинках брюк обработаны по не менее чем одной выточке, на задних половинках - по не менее чем две выточки, на правой задней половинке - прорезной карман с фигурным клапаном. Передние половинки брюк на подкладке. Карманы в боковых швах, обработаны листочками. В боковых швах брюк - лампас шириной не менее 5 см и не более 6 см из крапового габардина. Состав ткани: шерсть -  не менее 65%, полиэстер. Цвет: синий.</t>
  </si>
  <si>
    <t>Фуражка форменная должна быть оливкового цвета с кантом по верхней части и  околышем  красного цвета. Фуражка должна состоять из донышка овальной формы и четырех стенок оливкового цвета, околыша красного цвета и козырька. По краю донышка и верхнему краю околыша должны быть канты красного цвета. Низкая тулья (высота не менее 4 см и не более 4,5 см). Козырек должен быть обтянут сверху и снизу тканью, ткань должна быть черного цвета.</t>
  </si>
  <si>
    <t>Шнур на фуражку лакированный (подбородный ремешок). Цвет: черный.</t>
  </si>
  <si>
    <t>Ремешок на фуражку</t>
  </si>
  <si>
    <t>Кокарда металлическая в виде выпуклой овальной розетки, в центре которой овалы, выложенные белой и синей эмалью. По краю внешнего овала ободок, от ободка до краев кокарда имеет гофрированную полированную поверхность. Размер: не менее 27 мм х 36 мм и не более 28 мм х 37 мм.</t>
  </si>
  <si>
    <t>Пуговица на ножке без канта. Верхняя лицевая часть выпуклая, с рельефным изображением государственного герба РФ. Материал: алюминий. Цвет покрытия "серебро". Размер не менее 14 мм и не более 15 мм.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</si>
</sst>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/>
    </xf>
    <xf numFmtId="0" fontId="4" fillId="32" borderId="13" xfId="0" applyFont="1" applyFill="1" applyBorder="1" applyAlignment="1">
      <alignment vertical="center" wrapText="1"/>
    </xf>
    <xf numFmtId="0" fontId="42" fillId="32" borderId="0" xfId="0" applyFont="1" applyFill="1" applyAlignment="1">
      <alignment horizontal="justify" vertical="center"/>
    </xf>
    <xf numFmtId="0" fontId="5" fillId="32" borderId="1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6" fillId="32" borderId="14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170" fontId="4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 vertical="center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vertical="center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90" zoomScaleNormal="90" zoomScalePageLayoutView="0" workbookViewId="0" topLeftCell="A13">
      <selection activeCell="E28" sqref="E28"/>
    </sheetView>
  </sheetViews>
  <sheetFormatPr defaultColWidth="9.140625" defaultRowHeight="15"/>
  <cols>
    <col min="1" max="1" width="9.28125" style="4" customWidth="1"/>
    <col min="2" max="2" width="24.140625" style="4" customWidth="1"/>
    <col min="3" max="3" width="84.28125" style="4" customWidth="1"/>
    <col min="4" max="4" width="1.7109375" style="4" hidden="1" customWidth="1"/>
    <col min="5" max="5" width="8.57421875" style="4" customWidth="1"/>
    <col min="6" max="6" width="7.28125" style="4" customWidth="1"/>
    <col min="7" max="7" width="11.57421875" style="4" customWidth="1"/>
    <col min="8" max="8" width="9.7109375" style="4" customWidth="1"/>
    <col min="9" max="9" width="11.28125" style="4" customWidth="1"/>
    <col min="10" max="10" width="10.57421875" style="4" bestFit="1" customWidth="1"/>
    <col min="11" max="11" width="15.8515625" style="4" customWidth="1"/>
    <col min="12" max="16384" width="9.140625" style="4" customWidth="1"/>
  </cols>
  <sheetData>
    <row r="1" spans="1:2" ht="18.75">
      <c r="A1" s="3"/>
      <c r="B1" s="2" t="s">
        <v>16</v>
      </c>
    </row>
    <row r="2" ht="18.75">
      <c r="A2" s="24" t="s">
        <v>22</v>
      </c>
    </row>
    <row r="3" spans="1:11" ht="75.75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11</v>
      </c>
      <c r="F3" s="32" t="s">
        <v>4</v>
      </c>
      <c r="G3" s="32" t="s">
        <v>5</v>
      </c>
      <c r="H3" s="32"/>
      <c r="I3" s="32"/>
      <c r="J3" s="35" t="s">
        <v>9</v>
      </c>
      <c r="K3" s="35" t="s">
        <v>10</v>
      </c>
    </row>
    <row r="4" spans="1:11" ht="31.5" customHeight="1" thickBot="1">
      <c r="A4" s="32"/>
      <c r="B4" s="32"/>
      <c r="C4" s="32"/>
      <c r="D4" s="32"/>
      <c r="E4" s="32"/>
      <c r="F4" s="32"/>
      <c r="G4" s="25" t="s">
        <v>6</v>
      </c>
      <c r="H4" s="25" t="s">
        <v>7</v>
      </c>
      <c r="I4" s="25" t="s">
        <v>8</v>
      </c>
      <c r="J4" s="36"/>
      <c r="K4" s="36"/>
    </row>
    <row r="5" spans="1:11" ht="234.75" customHeight="1" thickBot="1">
      <c r="A5" s="33">
        <v>1</v>
      </c>
      <c r="B5" s="6" t="s">
        <v>17</v>
      </c>
      <c r="C5" s="7" t="s">
        <v>29</v>
      </c>
      <c r="D5" s="6"/>
      <c r="E5" s="6" t="s">
        <v>14</v>
      </c>
      <c r="F5" s="8">
        <v>20</v>
      </c>
      <c r="G5" s="5">
        <v>3300</v>
      </c>
      <c r="H5" s="9">
        <v>3300</v>
      </c>
      <c r="I5" s="9">
        <v>3840</v>
      </c>
      <c r="J5" s="28">
        <f>(G5+H5+I5)/3</f>
        <v>3480</v>
      </c>
      <c r="K5" s="28">
        <f>J5</f>
        <v>3480</v>
      </c>
    </row>
    <row r="6" spans="1:11" s="18" customFormat="1" ht="19.5" thickBot="1">
      <c r="A6" s="34"/>
      <c r="B6" s="11" t="s">
        <v>12</v>
      </c>
      <c r="C6" s="12"/>
      <c r="D6" s="13"/>
      <c r="E6" s="14"/>
      <c r="F6" s="14"/>
      <c r="G6" s="15"/>
      <c r="H6" s="15"/>
      <c r="I6" s="15"/>
      <c r="J6" s="16"/>
      <c r="K6" s="17">
        <f>J5*F5</f>
        <v>69600</v>
      </c>
    </row>
    <row r="7" spans="1:11" ht="231.75" customHeight="1" thickBot="1">
      <c r="A7" s="33">
        <v>2</v>
      </c>
      <c r="B7" s="6" t="s">
        <v>18</v>
      </c>
      <c r="C7" s="7" t="s">
        <v>30</v>
      </c>
      <c r="D7" s="6"/>
      <c r="E7" s="6" t="s">
        <v>14</v>
      </c>
      <c r="F7" s="8">
        <v>20</v>
      </c>
      <c r="G7" s="5">
        <v>1800</v>
      </c>
      <c r="H7" s="9">
        <v>1800</v>
      </c>
      <c r="I7" s="9">
        <v>1800</v>
      </c>
      <c r="J7" s="28">
        <f>AVERAGE(G7:I7)</f>
        <v>1800</v>
      </c>
      <c r="K7" s="28">
        <f>J7</f>
        <v>1800</v>
      </c>
    </row>
    <row r="8" spans="1:11" s="18" customFormat="1" ht="19.5" thickBot="1">
      <c r="A8" s="34"/>
      <c r="B8" s="11" t="s">
        <v>12</v>
      </c>
      <c r="C8" s="12"/>
      <c r="D8" s="13"/>
      <c r="E8" s="14"/>
      <c r="F8" s="14"/>
      <c r="G8" s="15"/>
      <c r="H8" s="15"/>
      <c r="I8" s="15"/>
      <c r="J8" s="16"/>
      <c r="K8" s="17">
        <f>K7*F7</f>
        <v>36000</v>
      </c>
    </row>
    <row r="9" spans="1:11" ht="156" customHeight="1" thickBot="1">
      <c r="A9" s="33">
        <v>3</v>
      </c>
      <c r="B9" s="6" t="s">
        <v>19</v>
      </c>
      <c r="C9" s="7" t="s">
        <v>31</v>
      </c>
      <c r="D9" s="6"/>
      <c r="E9" s="6" t="s">
        <v>14</v>
      </c>
      <c r="F9" s="8">
        <v>20</v>
      </c>
      <c r="G9" s="5">
        <v>950</v>
      </c>
      <c r="H9" s="9">
        <v>800</v>
      </c>
      <c r="I9" s="9">
        <v>660</v>
      </c>
      <c r="J9" s="28">
        <f>(I9+H9+G9)/3</f>
        <v>803.3333333333334</v>
      </c>
      <c r="K9" s="28">
        <f>J9</f>
        <v>803.3333333333334</v>
      </c>
    </row>
    <row r="10" spans="1:11" s="18" customFormat="1" ht="19.5" thickBot="1">
      <c r="A10" s="34"/>
      <c r="B10" s="11" t="s">
        <v>12</v>
      </c>
      <c r="C10" s="12"/>
      <c r="D10" s="13"/>
      <c r="E10" s="14"/>
      <c r="F10" s="14"/>
      <c r="G10" s="15"/>
      <c r="H10" s="15"/>
      <c r="I10" s="15"/>
      <c r="J10" s="16"/>
      <c r="K10" s="17">
        <v>16066.6</v>
      </c>
    </row>
    <row r="11" spans="1:11" ht="36" customHeight="1" thickBot="1">
      <c r="A11" s="33">
        <v>5</v>
      </c>
      <c r="B11" s="6" t="s">
        <v>33</v>
      </c>
      <c r="C11" s="7" t="s">
        <v>32</v>
      </c>
      <c r="D11" s="6"/>
      <c r="E11" s="6" t="s">
        <v>14</v>
      </c>
      <c r="F11" s="8">
        <v>20</v>
      </c>
      <c r="G11" s="5">
        <v>20</v>
      </c>
      <c r="H11" s="9">
        <v>30</v>
      </c>
      <c r="I11" s="9">
        <v>22</v>
      </c>
      <c r="J11" s="10">
        <f>(G11+H11+I11)/3</f>
        <v>24</v>
      </c>
      <c r="K11" s="10">
        <f>J11</f>
        <v>24</v>
      </c>
    </row>
    <row r="12" spans="1:11" s="18" customFormat="1" ht="19.5" thickBot="1">
      <c r="A12" s="34"/>
      <c r="B12" s="11" t="s">
        <v>12</v>
      </c>
      <c r="C12" s="12"/>
      <c r="D12" s="13"/>
      <c r="E12" s="14"/>
      <c r="F12" s="14"/>
      <c r="G12" s="15"/>
      <c r="H12" s="15"/>
      <c r="I12" s="15"/>
      <c r="J12" s="16"/>
      <c r="K12" s="17">
        <f>K11*F11</f>
        <v>480</v>
      </c>
    </row>
    <row r="13" spans="1:11" ht="96" customHeight="1" thickBot="1">
      <c r="A13" s="33">
        <v>6</v>
      </c>
      <c r="B13" s="6" t="s">
        <v>20</v>
      </c>
      <c r="C13" s="7" t="s">
        <v>34</v>
      </c>
      <c r="D13" s="6"/>
      <c r="E13" s="6" t="s">
        <v>14</v>
      </c>
      <c r="F13" s="8">
        <v>20</v>
      </c>
      <c r="G13" s="5">
        <v>30</v>
      </c>
      <c r="H13" s="9">
        <v>40</v>
      </c>
      <c r="I13" s="9">
        <v>32</v>
      </c>
      <c r="J13" s="28">
        <f>(G13+H13+I13)/3</f>
        <v>34</v>
      </c>
      <c r="K13" s="28">
        <f>J13</f>
        <v>34</v>
      </c>
    </row>
    <row r="14" spans="1:11" s="18" customFormat="1" ht="19.5" thickBot="1">
      <c r="A14" s="34"/>
      <c r="B14" s="11" t="s">
        <v>12</v>
      </c>
      <c r="C14" s="12"/>
      <c r="D14" s="13"/>
      <c r="E14" s="14"/>
      <c r="F14" s="14"/>
      <c r="G14" s="15"/>
      <c r="H14" s="15"/>
      <c r="I14" s="15"/>
      <c r="J14" s="16"/>
      <c r="K14" s="17">
        <f>J13*F13</f>
        <v>680</v>
      </c>
    </row>
    <row r="15" spans="1:11" ht="71.25" customHeight="1" thickBot="1">
      <c r="A15" s="33">
        <v>7</v>
      </c>
      <c r="B15" s="6" t="s">
        <v>21</v>
      </c>
      <c r="C15" s="7" t="s">
        <v>35</v>
      </c>
      <c r="D15" s="6"/>
      <c r="E15" s="6" t="s">
        <v>14</v>
      </c>
      <c r="F15" s="8">
        <v>40</v>
      </c>
      <c r="G15" s="5">
        <v>5</v>
      </c>
      <c r="H15" s="9">
        <v>5</v>
      </c>
      <c r="I15" s="9">
        <v>6</v>
      </c>
      <c r="J15" s="28">
        <f>(G15+H15+I15)/3</f>
        <v>5.333333333333333</v>
      </c>
      <c r="K15" s="28">
        <f>J15</f>
        <v>5.333333333333333</v>
      </c>
    </row>
    <row r="16" spans="1:11" s="18" customFormat="1" ht="18.75">
      <c r="A16" s="34"/>
      <c r="B16" s="11" t="s">
        <v>12</v>
      </c>
      <c r="C16" s="19"/>
      <c r="D16" s="13"/>
      <c r="E16" s="14"/>
      <c r="F16" s="14"/>
      <c r="G16" s="15"/>
      <c r="H16" s="15"/>
      <c r="I16" s="15"/>
      <c r="J16" s="16"/>
      <c r="K16" s="17">
        <v>213.2</v>
      </c>
    </row>
    <row r="17" spans="1:11" s="18" customFormat="1" ht="18.75">
      <c r="A17" s="20"/>
      <c r="B17" s="21" t="s">
        <v>13</v>
      </c>
      <c r="C17" s="21"/>
      <c r="D17" s="21"/>
      <c r="E17" s="21"/>
      <c r="F17" s="21"/>
      <c r="G17" s="21"/>
      <c r="H17" s="21"/>
      <c r="I17" s="21"/>
      <c r="J17" s="21"/>
      <c r="K17" s="22">
        <f>K6+K8+K10+K12+K14+K16</f>
        <v>123039.8</v>
      </c>
    </row>
    <row r="18" spans="1:11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8.75">
      <c r="A19" s="4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3"/>
    </row>
    <row r="21" spans="1:11" ht="21" customHeight="1">
      <c r="A21" s="27" t="s">
        <v>6</v>
      </c>
      <c r="B21" s="29" t="s">
        <v>24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20.25" customHeight="1">
      <c r="A22" s="26" t="s">
        <v>7</v>
      </c>
      <c r="B22" s="29" t="s">
        <v>23</v>
      </c>
      <c r="C22" s="30"/>
      <c r="D22" s="30"/>
      <c r="E22" s="30"/>
      <c r="F22" s="30"/>
      <c r="G22" s="30"/>
      <c r="H22" s="30"/>
      <c r="I22" s="30"/>
      <c r="J22" s="30"/>
      <c r="K22" s="31"/>
    </row>
    <row r="23" spans="1:11" ht="21" customHeight="1">
      <c r="A23" s="26" t="s">
        <v>8</v>
      </c>
      <c r="B23" s="29" t="s">
        <v>25</v>
      </c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</row>
    <row r="25" spans="1:11" ht="18.75">
      <c r="A25" s="1"/>
      <c r="B25" s="23" t="s">
        <v>15</v>
      </c>
      <c r="C25" s="23"/>
      <c r="D25" s="23"/>
      <c r="E25" s="1"/>
      <c r="F25" s="1"/>
      <c r="G25" s="1"/>
      <c r="H25" s="1"/>
      <c r="I25" s="1"/>
      <c r="J25" s="1"/>
      <c r="K25" s="3"/>
    </row>
    <row r="26" spans="1:11" ht="18.75">
      <c r="A26" s="1"/>
      <c r="B26" s="23" t="s">
        <v>27</v>
      </c>
      <c r="C26" s="23"/>
      <c r="D26" s="23"/>
      <c r="E26" s="1"/>
      <c r="F26" s="1"/>
      <c r="G26" s="1"/>
      <c r="H26" s="1"/>
      <c r="I26" s="1"/>
      <c r="J26" s="1"/>
      <c r="K26" s="3"/>
    </row>
    <row r="27" spans="1:11" ht="18.75">
      <c r="A27" s="1"/>
      <c r="B27" s="23" t="s">
        <v>26</v>
      </c>
      <c r="C27" s="23"/>
      <c r="D27" s="23"/>
      <c r="E27" s="1"/>
      <c r="F27" s="1"/>
      <c r="G27" s="1"/>
      <c r="H27" s="1"/>
      <c r="I27" s="1"/>
      <c r="J27" s="1"/>
      <c r="K27" s="3"/>
    </row>
    <row r="28" spans="1:1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3"/>
    </row>
  </sheetData>
  <sheetProtection/>
  <mergeCells count="18">
    <mergeCell ref="A3:A4"/>
    <mergeCell ref="B3:B4"/>
    <mergeCell ref="B21:K21"/>
    <mergeCell ref="G3:I3"/>
    <mergeCell ref="K3:K4"/>
    <mergeCell ref="F3:F4"/>
    <mergeCell ref="C3:C4"/>
    <mergeCell ref="E3:E4"/>
    <mergeCell ref="B22:K22"/>
    <mergeCell ref="B23:K23"/>
    <mergeCell ref="D3:D4"/>
    <mergeCell ref="A9:A10"/>
    <mergeCell ref="J3:J4"/>
    <mergeCell ref="A13:A14"/>
    <mergeCell ref="A15:A16"/>
    <mergeCell ref="A5:A6"/>
    <mergeCell ref="A7:A8"/>
    <mergeCell ref="A11:A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Zaharova</cp:lastModifiedBy>
  <cp:lastPrinted>2014-10-24T13:04:23Z</cp:lastPrinted>
  <dcterms:created xsi:type="dcterms:W3CDTF">2014-02-14T07:05:08Z</dcterms:created>
  <dcterms:modified xsi:type="dcterms:W3CDTF">2014-11-05T06:02:00Z</dcterms:modified>
  <cp:category/>
  <cp:version/>
  <cp:contentType/>
  <cp:contentStatus/>
</cp:coreProperties>
</file>